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olak\Desktop\"/>
    </mc:Choice>
  </mc:AlternateContent>
  <xr:revisionPtr revIDLastSave="0" documentId="8_{38911F22-3CFC-4EAE-9B04-C4B341019C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getická bilance " sheetId="11" r:id="rId1"/>
    <sheet name="Data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11" l="1"/>
  <c r="I79" i="11"/>
  <c r="H79" i="11"/>
  <c r="G79" i="11"/>
  <c r="D66" i="11"/>
  <c r="I57" i="11" l="1"/>
  <c r="I58" i="11"/>
  <c r="I56" i="11"/>
  <c r="E57" i="11"/>
  <c r="E58" i="11"/>
  <c r="E56" i="11"/>
  <c r="F59" i="11"/>
  <c r="C59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26" i="11"/>
  <c r="I59" i="11" l="1"/>
  <c r="G81" i="11" s="1"/>
  <c r="E59" i="11"/>
  <c r="F81" i="11" s="1"/>
  <c r="D73" i="11"/>
  <c r="C73" i="11" s="1"/>
  <c r="K22" i="11"/>
  <c r="K23" i="11"/>
  <c r="K21" i="11"/>
  <c r="J22" i="11"/>
  <c r="J23" i="11"/>
  <c r="J21" i="11"/>
  <c r="I22" i="11"/>
  <c r="I23" i="11"/>
  <c r="I21" i="11"/>
  <c r="H23" i="11"/>
  <c r="H22" i="11"/>
  <c r="H21" i="11"/>
  <c r="G22" i="11"/>
  <c r="G23" i="11"/>
  <c r="G21" i="11"/>
  <c r="F22" i="11"/>
  <c r="F23" i="11"/>
  <c r="F21" i="11"/>
  <c r="H81" i="11" l="1"/>
  <c r="J18" i="11"/>
  <c r="H18" i="11"/>
  <c r="G18" i="11"/>
  <c r="F18" i="11"/>
  <c r="C66" i="11"/>
  <c r="K18" i="11" l="1"/>
  <c r="I1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Polak Bohdan</author>
  </authors>
  <commentList>
    <comment ref="E25" authorId="0" shapeId="0" xr:uid="{EF5BEE06-86CE-404A-9C97-18D31681F114}">
      <text>
        <r>
          <rPr>
            <i/>
            <sz val="9"/>
            <color indexed="81"/>
            <rFont val="Tahoma"/>
            <family val="2"/>
            <charset val="238"/>
          </rPr>
          <t xml:space="preserve">Popis spotřebiče vychází z Energetického posudku, Projektové dokumentace, popř. Stavebně technologické studie. Dle povahy projektu. </t>
        </r>
      </text>
    </comment>
    <comment ref="C79" authorId="0" shapeId="0" xr:uid="{00000000-0006-0000-0000-000003000000}">
      <text>
        <r>
          <rPr>
            <i/>
            <sz val="9"/>
            <color indexed="81"/>
            <rFont val="Tahoma"/>
            <family val="2"/>
            <charset val="238"/>
          </rPr>
          <t xml:space="preserve">Hodnotu uveďte na dvě desetinná místa. </t>
        </r>
      </text>
    </comment>
    <comment ref="C80" authorId="0" shapeId="0" xr:uid="{00000000-0006-0000-0000-000004000000}">
      <text>
        <r>
          <rPr>
            <i/>
            <sz val="9"/>
            <color indexed="81"/>
            <rFont val="Tahoma"/>
            <family val="2"/>
            <charset val="238"/>
          </rPr>
          <t xml:space="preserve">Počet ks = počet technologických uzlů. Např. gastro provoz a prádelna budou 2ks. </t>
        </r>
      </text>
    </comment>
    <comment ref="C81" authorId="0" shapeId="0" xr:uid="{00000000-0006-0000-0000-000005000000}">
      <text>
        <r>
          <rPr>
            <i/>
            <sz val="9"/>
            <color indexed="81"/>
            <rFont val="Tahoma"/>
            <family val="2"/>
            <charset val="238"/>
          </rPr>
          <t xml:space="preserve">Hodnotu uveďte na dvě desetinná místa. </t>
        </r>
        <r>
          <rPr>
            <sz val="9"/>
            <color indexed="81"/>
            <rFont val="Calibri"/>
            <family val="2"/>
            <charset val="238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<sst xmlns="http://schemas.openxmlformats.org/spreadsheetml/2006/main" count="85" uniqueCount="63">
  <si>
    <t>Spotřeba energie</t>
  </si>
  <si>
    <t>Rozdílová bilance</t>
  </si>
  <si>
    <t>MWh/rok</t>
  </si>
  <si>
    <t>tis. Kč/rok</t>
  </si>
  <si>
    <t>CELKEM</t>
  </si>
  <si>
    <t>Analýza podle energonositelů</t>
  </si>
  <si>
    <t>Elektrická energie</t>
  </si>
  <si>
    <t>Spotřebič</t>
  </si>
  <si>
    <t>Energonositel</t>
  </si>
  <si>
    <t>Dodaná energie</t>
  </si>
  <si>
    <t>Primární energie z neobnovitelných zdrojů</t>
  </si>
  <si>
    <t>Zemní plyn</t>
  </si>
  <si>
    <t>Celkem</t>
  </si>
  <si>
    <t>Celkové snížení primární energie z neobnovitelných zdrojů</t>
  </si>
  <si>
    <t>%</t>
  </si>
  <si>
    <t xml:space="preserve">Celkové snížení </t>
  </si>
  <si>
    <t>ks</t>
  </si>
  <si>
    <t>Roční spotřeba primární energie v ostatních případech</t>
  </si>
  <si>
    <t>327006</t>
  </si>
  <si>
    <t>327161</t>
  </si>
  <si>
    <t>GJ/rok</t>
  </si>
  <si>
    <t>323000</t>
  </si>
  <si>
    <t>Cílová hodnota</t>
  </si>
  <si>
    <t>Výchozí hodnota</t>
  </si>
  <si>
    <t>Měrná jednotka</t>
  </si>
  <si>
    <t>Název indikátoru</t>
  </si>
  <si>
    <t>Kód indikátoru</t>
  </si>
  <si>
    <t>Realizovaná opatření v rámci projektu (vstupující do výpočtu):</t>
  </si>
  <si>
    <t>Počet veřejné infrastruktury, kde došlo k úspoře primární en. z neobnovitelných zdrojů (tzn. počet energetických uzlů)</t>
  </si>
  <si>
    <t>Poř. číslo</t>
  </si>
  <si>
    <t>vždy= 0,00</t>
  </si>
  <si>
    <t>Snížení v %</t>
  </si>
  <si>
    <t>Snížení</t>
  </si>
  <si>
    <t>Analýza podle spotřebičů</t>
  </si>
  <si>
    <t xml:space="preserve">Elektrická energie </t>
  </si>
  <si>
    <t>Osvětlení</t>
  </si>
  <si>
    <t>Výměna technologie</t>
  </si>
  <si>
    <t xml:space="preserve">Další </t>
  </si>
  <si>
    <t>Výměna/nová VZT</t>
  </si>
  <si>
    <t xml:space="preserve">Zemní plyn </t>
  </si>
  <si>
    <t>Ano</t>
  </si>
  <si>
    <t>Ne</t>
  </si>
  <si>
    <t>Nové</t>
  </si>
  <si>
    <t xml:space="preserve">Zařízení-původní/nové </t>
  </si>
  <si>
    <t>Původní /odstraněno</t>
  </si>
  <si>
    <t xml:space="preserve">Původní/zůstává </t>
  </si>
  <si>
    <t>SZTE, teplo z prostředí aj.</t>
  </si>
  <si>
    <t>Snížení konečné spotřeby energie podpořených zařázení</t>
  </si>
  <si>
    <t xml:space="preserve">SZTE, teplo z prostředí aj. </t>
  </si>
  <si>
    <t>Příloha č. 1 k Závěrečnému stanovisku zpracovatele EP_1.1_1.1.2_OPŽP21</t>
  </si>
  <si>
    <t xml:space="preserve">Před realizací projektu (dle předloženého Energetického posudku k žádosti o podporu) </t>
  </si>
  <si>
    <t>Po realizaci projektu</t>
  </si>
  <si>
    <t>Faktor primární energie z neobnovitelných zdrojů (v souladu s aplikovanými v Eneregetickém posudku k žádosti o podporu)</t>
  </si>
  <si>
    <t>Celkové snížení konečné spotřeby energie</t>
  </si>
  <si>
    <t xml:space="preserve">Indikátory  </t>
  </si>
  <si>
    <t>Jednotka</t>
  </si>
  <si>
    <t xml:space="preserve">Výchozí stav                                     (Energetický posudek k žádosti o podporu) </t>
  </si>
  <si>
    <t>Stav za sledované období                                      (po realizaci projektu)</t>
  </si>
  <si>
    <t>STRUKTURA SPOTŘEBY ENERGIE - v řádcích analýzy budou uvedeny všechny jednotlivé spotřebiče na řešeném technologickém uzlu</t>
  </si>
  <si>
    <t>ANALÝZA UŽITÍ ENERGIE REALIZOVANÉHO PROJEKTU_výpočtová (provozní hodiny,  příkon)</t>
  </si>
  <si>
    <r>
      <t xml:space="preserve">Bilance primární energie z neobnovitelných zdrojů  - z měření (fakturace) dle podmínek </t>
    </r>
    <r>
      <rPr>
        <b/>
        <i/>
        <sz val="8"/>
        <color theme="1" tint="0.34998626667073579"/>
        <rFont val="Calibri"/>
        <family val="2"/>
        <charset val="238"/>
        <scheme val="minor"/>
      </rPr>
      <t xml:space="preserve">Energetického managementu </t>
    </r>
  </si>
  <si>
    <r>
      <t xml:space="preserve">Snížení primární energie z neobnovitelných zdrojů - z měření (fakturace) dle podmínek </t>
    </r>
    <r>
      <rPr>
        <b/>
        <i/>
        <sz val="8"/>
        <color theme="1" tint="0.34998626667073579"/>
        <rFont val="Calibri"/>
        <family val="2"/>
        <charset val="238"/>
        <scheme val="minor"/>
      </rPr>
      <t xml:space="preserve">Energetického managementu </t>
    </r>
  </si>
  <si>
    <r>
      <t xml:space="preserve">Snížení konečné spotřeby energie - z měření (fakturace) dle podmínek </t>
    </r>
    <r>
      <rPr>
        <b/>
        <i/>
        <sz val="8"/>
        <color theme="1" tint="0.34998626667073579"/>
        <rFont val="Calibri"/>
        <family val="2"/>
        <charset val="238"/>
        <scheme val="minor"/>
      </rPr>
      <t xml:space="preserve">Energetického managementu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</si>
</sst>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6"/>
      <color theme="1" tint="0.34998626667073579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 tint="0.34998626667073579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</font>
    <font>
      <b/>
      <sz val="12"/>
      <color theme="1" tint="0.34998626667073579"/>
      <name val="Calibri"/>
      <family val="2"/>
      <charset val="238"/>
      <scheme val="minor"/>
    </font>
    <font>
      <b/>
      <i/>
      <sz val="8"/>
      <color theme="1" tint="0.34998626667073579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34998626667073579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medium">
        <color theme="1" tint="0.34998626667073579"/>
      </right>
      <top/>
      <bottom style="thin">
        <color theme="1" tint="0.499984740745262"/>
      </bottom>
      <diagonal/>
    </border>
    <border>
      <left/>
      <right style="medium">
        <color theme="1" tint="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34998626667073579"/>
      </right>
      <top style="medium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499984740745262"/>
      </top>
      <bottom style="thin">
        <color theme="1" tint="0.34998626667073579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34998626667073579"/>
      </right>
      <top style="medium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0" xfId="0" applyFont="1"/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7" xfId="0" applyFont="1" applyBorder="1"/>
    <xf numFmtId="0" fontId="2" fillId="0" borderId="28" xfId="0" applyFont="1" applyBorder="1"/>
    <xf numFmtId="0" fontId="2" fillId="2" borderId="28" xfId="0" applyFont="1" applyFill="1" applyBorder="1" applyAlignment="1">
      <alignment vertical="top" wrapText="1"/>
    </xf>
    <xf numFmtId="0" fontId="2" fillId="0" borderId="29" xfId="0" applyFont="1" applyBorder="1"/>
    <xf numFmtId="0" fontId="2" fillId="0" borderId="9" xfId="0" applyFont="1" applyBorder="1"/>
    <xf numFmtId="0" fontId="2" fillId="0" borderId="6" xfId="0" applyFont="1" applyBorder="1"/>
    <xf numFmtId="0" fontId="4" fillId="0" borderId="7" xfId="0" applyFont="1" applyBorder="1" applyAlignment="1">
      <alignment horizontal="left" vertical="top"/>
    </xf>
    <xf numFmtId="0" fontId="4" fillId="0" borderId="20" xfId="0" applyFont="1" applyBorder="1"/>
    <xf numFmtId="0" fontId="4" fillId="0" borderId="2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0" xfId="0" applyFont="1" applyBorder="1" applyAlignment="1">
      <alignment horizontal="left" vertical="top"/>
    </xf>
    <xf numFmtId="0" fontId="2" fillId="0" borderId="14" xfId="0" applyFont="1" applyBorder="1"/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9" fillId="4" borderId="0" xfId="0" applyFont="1" applyFill="1"/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2" fillId="0" borderId="1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left" vertical="top"/>
    </xf>
    <xf numFmtId="0" fontId="4" fillId="8" borderId="13" xfId="0" applyFont="1" applyFill="1" applyBorder="1" applyAlignment="1">
      <alignment horizontal="center" vertical="center" wrapText="1"/>
    </xf>
    <xf numFmtId="4" fontId="4" fillId="8" borderId="13" xfId="0" applyNumberFormat="1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4" fontId="4" fillId="8" borderId="7" xfId="0" applyNumberFormat="1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4" fontId="4" fillId="8" borderId="16" xfId="0" applyNumberFormat="1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horizontal="center" vertical="center" wrapText="1"/>
    </xf>
    <xf numFmtId="4" fontId="4" fillId="8" borderId="26" xfId="0" applyNumberFormat="1" applyFont="1" applyFill="1" applyBorder="1" applyAlignment="1">
      <alignment horizontal="right"/>
    </xf>
    <xf numFmtId="4" fontId="4" fillId="8" borderId="13" xfId="0" applyNumberFormat="1" applyFont="1" applyFill="1" applyBorder="1" applyAlignment="1">
      <alignment horizontal="right"/>
    </xf>
    <xf numFmtId="4" fontId="4" fillId="8" borderId="7" xfId="0" applyNumberFormat="1" applyFont="1" applyFill="1" applyBorder="1" applyAlignment="1">
      <alignment horizontal="right"/>
    </xf>
    <xf numFmtId="4" fontId="4" fillId="8" borderId="13" xfId="0" applyNumberFormat="1" applyFont="1" applyFill="1" applyBorder="1" applyAlignment="1">
      <alignment horizontal="right" vertical="center" wrapText="1"/>
    </xf>
    <xf numFmtId="4" fontId="4" fillId="8" borderId="7" xfId="0" applyNumberFormat="1" applyFont="1" applyFill="1" applyBorder="1" applyAlignment="1">
      <alignment horizontal="right" vertical="center" wrapText="1"/>
    </xf>
    <xf numFmtId="0" fontId="4" fillId="8" borderId="13" xfId="0" applyFont="1" applyFill="1" applyBorder="1" applyAlignment="1">
      <alignment horizontal="left" vertical="top"/>
    </xf>
    <xf numFmtId="2" fontId="4" fillId="8" borderId="7" xfId="0" applyNumberFormat="1" applyFont="1" applyFill="1" applyBorder="1" applyAlignment="1">
      <alignment horizontal="left" vertical="top"/>
    </xf>
    <xf numFmtId="0" fontId="4" fillId="8" borderId="7" xfId="0" applyFont="1" applyFill="1" applyBorder="1" applyAlignment="1">
      <alignment horizontal="left" vertical="top"/>
    </xf>
    <xf numFmtId="0" fontId="4" fillId="8" borderId="0" xfId="0" applyFont="1" applyFill="1"/>
    <xf numFmtId="4" fontId="4" fillId="0" borderId="13" xfId="0" applyNumberFormat="1" applyFont="1" applyBorder="1" applyAlignment="1">
      <alignment horizontal="left" vertical="top"/>
    </xf>
    <xf numFmtId="4" fontId="4" fillId="0" borderId="37" xfId="0" applyNumberFormat="1" applyFont="1" applyBorder="1" applyAlignment="1">
      <alignment horizontal="left" vertical="top"/>
    </xf>
    <xf numFmtId="0" fontId="9" fillId="4" borderId="0" xfId="0" applyFont="1" applyFill="1" applyAlignment="1">
      <alignment horizontal="left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left"/>
    </xf>
    <xf numFmtId="0" fontId="2" fillId="4" borderId="35" xfId="0" applyFont="1" applyFill="1" applyBorder="1" applyAlignment="1">
      <alignment horizontal="left"/>
    </xf>
    <xf numFmtId="0" fontId="2" fillId="4" borderId="3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4" fontId="4" fillId="8" borderId="13" xfId="0" applyNumberFormat="1" applyFont="1" applyFill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22" xfId="0" applyNumberFormat="1" applyFont="1" applyBorder="1" applyAlignment="1">
      <alignment horizontal="right"/>
    </xf>
    <xf numFmtId="4" fontId="4" fillId="8" borderId="7" xfId="0" applyNumberFormat="1" applyFont="1" applyFill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0" fontId="8" fillId="4" borderId="1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0</xdr:rowOff>
    </xdr:from>
    <xdr:to>
      <xdr:col>7</xdr:col>
      <xdr:colOff>1198514</xdr:colOff>
      <xdr:row>2</xdr:row>
      <xdr:rowOff>119885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5E7BC7D-BEDA-EA94-C531-EC13EBBA2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28649" y="190500"/>
          <a:ext cx="10372726" cy="758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81"/>
  <sheetViews>
    <sheetView tabSelected="1" view="pageBreakPreview" zoomScaleNormal="100" zoomScaleSheetLayoutView="100" workbookViewId="0">
      <selection activeCell="H84" sqref="H84"/>
    </sheetView>
  </sheetViews>
  <sheetFormatPr defaultColWidth="8.85546875" defaultRowHeight="12.75" x14ac:dyDescent="0.2"/>
  <cols>
    <col min="1" max="1" width="8.85546875" style="2"/>
    <col min="2" max="3" width="25.7109375" style="2" customWidth="1"/>
    <col min="4" max="4" width="25.85546875" style="2" customWidth="1"/>
    <col min="5" max="5" width="28.5703125" style="2" customWidth="1"/>
    <col min="6" max="6" width="17.42578125" style="2" customWidth="1"/>
    <col min="7" max="7" width="14.85546875" style="2" customWidth="1"/>
    <col min="8" max="8" width="23.85546875" style="2" customWidth="1"/>
    <col min="9" max="9" width="14.7109375" style="2" customWidth="1"/>
    <col min="10" max="10" width="8.85546875" style="2"/>
    <col min="11" max="11" width="10.140625" style="2" customWidth="1"/>
    <col min="12" max="13" width="10.7109375" style="2" customWidth="1"/>
    <col min="14" max="14" width="8.85546875" style="2"/>
    <col min="15" max="17" width="25.7109375" style="2" customWidth="1"/>
    <col min="18" max="16384" width="8.85546875" style="2"/>
  </cols>
  <sheetData>
    <row r="2" spans="2:11" ht="50.25" customHeight="1" x14ac:dyDescent="0.2"/>
    <row r="4" spans="2:11" ht="21" x14ac:dyDescent="0.35">
      <c r="B4" s="112" t="s">
        <v>49</v>
      </c>
      <c r="C4" s="112"/>
      <c r="D4" s="112"/>
      <c r="E4" s="112"/>
      <c r="F4" s="112"/>
      <c r="G4" s="112"/>
      <c r="H4" s="3"/>
      <c r="I4" s="3"/>
      <c r="J4" s="3"/>
      <c r="K4" s="3"/>
    </row>
    <row r="5" spans="2:11" x14ac:dyDescent="0.2">
      <c r="B5" s="3"/>
      <c r="C5" s="3"/>
      <c r="D5" s="3"/>
      <c r="E5" s="3"/>
      <c r="F5" s="3"/>
      <c r="G5" s="3"/>
      <c r="H5" s="3"/>
      <c r="I5" s="3"/>
      <c r="J5" s="3"/>
      <c r="K5" s="3"/>
    </row>
    <row r="6" spans="2:11" ht="15.75" x14ac:dyDescent="0.25">
      <c r="B6" s="52" t="s">
        <v>27</v>
      </c>
      <c r="C6" s="52"/>
      <c r="D6" s="52"/>
      <c r="E6" s="3"/>
      <c r="F6" s="3"/>
      <c r="G6" s="3"/>
      <c r="H6" s="3"/>
      <c r="I6" s="3"/>
      <c r="J6" s="3"/>
      <c r="K6" s="3"/>
    </row>
    <row r="7" spans="2:11" x14ac:dyDescent="0.2">
      <c r="B7" s="3" t="s">
        <v>36</v>
      </c>
      <c r="C7" s="82"/>
      <c r="D7" s="3"/>
      <c r="E7" s="3"/>
      <c r="F7" s="3"/>
      <c r="G7" s="3"/>
      <c r="H7" s="3"/>
      <c r="I7" s="3"/>
      <c r="J7" s="3"/>
      <c r="K7" s="3"/>
    </row>
    <row r="8" spans="2:11" x14ac:dyDescent="0.2">
      <c r="B8" s="3" t="s">
        <v>38</v>
      </c>
      <c r="C8" s="82"/>
      <c r="D8" s="3"/>
      <c r="E8" s="3"/>
      <c r="F8" s="3"/>
      <c r="G8" s="3"/>
      <c r="H8" s="3"/>
      <c r="I8" s="3"/>
      <c r="J8" s="3"/>
      <c r="K8" s="3"/>
    </row>
    <row r="9" spans="2:11" x14ac:dyDescent="0.2">
      <c r="B9" s="3" t="s">
        <v>35</v>
      </c>
      <c r="C9" s="82"/>
      <c r="D9" s="3"/>
      <c r="E9" s="3"/>
      <c r="F9" s="3"/>
      <c r="G9" s="3"/>
      <c r="H9" s="3"/>
      <c r="I9" s="3"/>
      <c r="J9" s="3"/>
      <c r="K9" s="3"/>
    </row>
    <row r="10" spans="2:11" x14ac:dyDescent="0.2">
      <c r="B10" s="3" t="s">
        <v>37</v>
      </c>
      <c r="C10" s="82"/>
      <c r="D10" s="3"/>
      <c r="E10" s="3"/>
      <c r="F10" s="3"/>
      <c r="G10" s="3"/>
      <c r="H10" s="3"/>
      <c r="I10" s="3"/>
      <c r="J10" s="3"/>
      <c r="K10" s="3"/>
    </row>
    <row r="11" spans="2:1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2:11" ht="13.5" thickBo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2:11" ht="13.5" thickBot="1" x14ac:dyDescent="0.25">
      <c r="B13" s="90" t="s">
        <v>59</v>
      </c>
      <c r="C13" s="90"/>
      <c r="D13" s="90"/>
      <c r="E13" s="90"/>
      <c r="F13" s="90"/>
      <c r="G13" s="90"/>
      <c r="H13" s="90"/>
      <c r="I13" s="90"/>
      <c r="J13" s="90"/>
      <c r="K13" s="90"/>
    </row>
    <row r="14" spans="2:11" ht="29.1" customHeight="1" thickBot="1" x14ac:dyDescent="0.25">
      <c r="B14" s="91" t="s">
        <v>58</v>
      </c>
      <c r="C14" s="91"/>
      <c r="D14" s="91"/>
      <c r="E14" s="91"/>
      <c r="F14" s="92" t="s">
        <v>0</v>
      </c>
      <c r="G14" s="92"/>
      <c r="H14" s="92"/>
      <c r="I14" s="92"/>
      <c r="J14" s="92"/>
      <c r="K14" s="92"/>
    </row>
    <row r="15" spans="2:11" ht="15" customHeight="1" thickBot="1" x14ac:dyDescent="0.25">
      <c r="B15" s="91"/>
      <c r="C15" s="91"/>
      <c r="D15" s="91"/>
      <c r="E15" s="91"/>
      <c r="F15" s="92" t="s">
        <v>56</v>
      </c>
      <c r="G15" s="92"/>
      <c r="H15" s="92" t="s">
        <v>57</v>
      </c>
      <c r="I15" s="92"/>
      <c r="J15" s="105" t="s">
        <v>1</v>
      </c>
      <c r="K15" s="106"/>
    </row>
    <row r="16" spans="2:11" ht="30" customHeight="1" thickBot="1" x14ac:dyDescent="0.25">
      <c r="B16" s="91"/>
      <c r="C16" s="91"/>
      <c r="D16" s="91"/>
      <c r="E16" s="91"/>
      <c r="F16" s="92"/>
      <c r="G16" s="92"/>
      <c r="H16" s="92"/>
      <c r="I16" s="92"/>
      <c r="J16" s="107"/>
      <c r="K16" s="108"/>
    </row>
    <row r="17" spans="2:11" ht="13.5" thickBot="1" x14ac:dyDescent="0.25">
      <c r="B17" s="91"/>
      <c r="C17" s="91"/>
      <c r="D17" s="91"/>
      <c r="E17" s="91"/>
      <c r="F17" s="1" t="s">
        <v>2</v>
      </c>
      <c r="G17" s="1" t="s">
        <v>3</v>
      </c>
      <c r="H17" s="1" t="s">
        <v>2</v>
      </c>
      <c r="I17" s="1" t="s">
        <v>3</v>
      </c>
      <c r="J17" s="1" t="s">
        <v>2</v>
      </c>
      <c r="K17" s="1" t="s">
        <v>3</v>
      </c>
    </row>
    <row r="18" spans="2:11" ht="13.5" thickBot="1" x14ac:dyDescent="0.25">
      <c r="B18" s="93" t="s">
        <v>4</v>
      </c>
      <c r="C18" s="93"/>
      <c r="D18" s="93"/>
      <c r="E18" s="93"/>
      <c r="F18" s="6">
        <f>F21+F22+F23</f>
        <v>0</v>
      </c>
      <c r="G18" s="6">
        <f>G21+G22+G23</f>
        <v>0</v>
      </c>
      <c r="H18" s="6">
        <f>H21+H22+H23</f>
        <v>0</v>
      </c>
      <c r="I18" s="6">
        <f t="shared" ref="I18" si="0">I21+I22+I23</f>
        <v>0</v>
      </c>
      <c r="J18" s="6">
        <f>J21+J22+J23</f>
        <v>0</v>
      </c>
      <c r="K18" s="6">
        <f>K21+K22+K23</f>
        <v>0</v>
      </c>
    </row>
    <row r="19" spans="2:11" ht="3.75" customHeight="1" thickBot="1" x14ac:dyDescent="0.25">
      <c r="B19" s="5"/>
      <c r="C19" s="5"/>
      <c r="D19" s="5"/>
      <c r="E19" s="5"/>
      <c r="F19" s="7"/>
      <c r="G19" s="7"/>
      <c r="H19" s="7"/>
      <c r="I19" s="7"/>
      <c r="J19" s="7"/>
      <c r="K19" s="7"/>
    </row>
    <row r="20" spans="2:11" ht="15.75" customHeight="1" thickBot="1" x14ac:dyDescent="0.25">
      <c r="B20" s="94" t="s">
        <v>5</v>
      </c>
      <c r="C20" s="94"/>
      <c r="D20" s="94"/>
      <c r="E20" s="94"/>
      <c r="F20" s="94"/>
      <c r="G20" s="94"/>
      <c r="H20" s="94"/>
      <c r="I20" s="94"/>
      <c r="J20" s="94"/>
      <c r="K20" s="94"/>
    </row>
    <row r="21" spans="2:11" x14ac:dyDescent="0.2">
      <c r="B21" s="101" t="s">
        <v>34</v>
      </c>
      <c r="C21" s="102"/>
      <c r="D21" s="102"/>
      <c r="E21" s="102"/>
      <c r="F21" s="8">
        <f>SUMIFS($F$26:$F$48,$C$26:$C$48,B21)</f>
        <v>0</v>
      </c>
      <c r="G21" s="8">
        <f>SUMIFS($G$26:$G$48,$C$26:$C$48,B21)</f>
        <v>0</v>
      </c>
      <c r="H21" s="8">
        <f>SUMIFS($H$26:$H$48,$C$26:$C$48,B21)</f>
        <v>0</v>
      </c>
      <c r="I21" s="8">
        <f>SUMIFS($I$26:$I$48,$C$26:$C$48,B21)</f>
        <v>0</v>
      </c>
      <c r="J21" s="8">
        <f>SUMIFS($J$26:$J$48,$C$26:$C$48,B21)</f>
        <v>0</v>
      </c>
      <c r="K21" s="9">
        <f>SUMIFS($K$26:$K$48,$C$26:$C$48,B21)</f>
        <v>0</v>
      </c>
    </row>
    <row r="22" spans="2:11" x14ac:dyDescent="0.2">
      <c r="B22" s="95" t="s">
        <v>39</v>
      </c>
      <c r="C22" s="96"/>
      <c r="D22" s="96"/>
      <c r="E22" s="96"/>
      <c r="F22" s="10">
        <f t="shared" ref="F22:F23" si="1">SUMIFS($F$26:$F$48,$C$26:$C$48,B22)</f>
        <v>0</v>
      </c>
      <c r="G22" s="10">
        <f t="shared" ref="G22:G23" si="2">SUMIFS($G$26:$G$48,$C$26:$C$48,B22)</f>
        <v>0</v>
      </c>
      <c r="H22" s="10">
        <f>SUMIFS($H$26:$H$48,$C$26:$C$48,B22)</f>
        <v>0</v>
      </c>
      <c r="I22" s="10">
        <f t="shared" ref="I22:I23" si="3">SUMIFS($I$26:$I$48,$C$26:$C$48,B22)</f>
        <v>0</v>
      </c>
      <c r="J22" s="10">
        <f t="shared" ref="J22:J23" si="4">SUMIFS($J$26:$J$48,$C$26:$C$48,B22)</f>
        <v>0</v>
      </c>
      <c r="K22" s="9">
        <f t="shared" ref="K22:K23" si="5">SUMIFS($K$26:$K$48,$C$26:$C$48,B22)</f>
        <v>0</v>
      </c>
    </row>
    <row r="23" spans="2:11" ht="13.5" thickBot="1" x14ac:dyDescent="0.25">
      <c r="B23" s="97" t="s">
        <v>46</v>
      </c>
      <c r="C23" s="98"/>
      <c r="D23" s="98"/>
      <c r="E23" s="98"/>
      <c r="F23" s="11">
        <f t="shared" si="1"/>
        <v>0</v>
      </c>
      <c r="G23" s="11">
        <f t="shared" si="2"/>
        <v>0</v>
      </c>
      <c r="H23" s="11">
        <f>SUMIFS($H$26:$H$48,$C$26:$C$48,B23)</f>
        <v>0</v>
      </c>
      <c r="I23" s="11">
        <f t="shared" si="3"/>
        <v>0</v>
      </c>
      <c r="J23" s="11">
        <f t="shared" si="4"/>
        <v>0</v>
      </c>
      <c r="K23" s="12">
        <f t="shared" si="5"/>
        <v>0</v>
      </c>
    </row>
    <row r="24" spans="2:11" ht="21" customHeight="1" thickBot="1" x14ac:dyDescent="0.25">
      <c r="B24" s="99" t="s">
        <v>33</v>
      </c>
      <c r="C24" s="100"/>
      <c r="D24" s="100"/>
      <c r="E24" s="100"/>
      <c r="F24" s="100"/>
      <c r="G24" s="100"/>
      <c r="H24" s="100"/>
      <c r="I24" s="100"/>
      <c r="J24" s="100"/>
      <c r="K24" s="100"/>
    </row>
    <row r="25" spans="2:11" x14ac:dyDescent="0.2">
      <c r="B25" s="45" t="s">
        <v>29</v>
      </c>
      <c r="C25" s="46" t="s">
        <v>8</v>
      </c>
      <c r="D25" s="46" t="s">
        <v>43</v>
      </c>
      <c r="E25" s="46" t="s">
        <v>7</v>
      </c>
      <c r="F25" s="13"/>
      <c r="G25" s="14"/>
      <c r="H25" s="14"/>
      <c r="I25" s="14"/>
      <c r="J25" s="14"/>
      <c r="K25" s="15"/>
    </row>
    <row r="26" spans="2:11" x14ac:dyDescent="0.2">
      <c r="B26" s="16">
        <v>1</v>
      </c>
      <c r="C26" s="66"/>
      <c r="D26" s="66"/>
      <c r="E26" s="66"/>
      <c r="F26" s="67"/>
      <c r="G26" s="67"/>
      <c r="H26" s="67"/>
      <c r="I26" s="67"/>
      <c r="J26" s="17">
        <f>F26-H26</f>
        <v>0</v>
      </c>
      <c r="K26" s="9">
        <f>G26-I26</f>
        <v>0</v>
      </c>
    </row>
    <row r="27" spans="2:11" x14ac:dyDescent="0.2">
      <c r="B27" s="18">
        <v>2</v>
      </c>
      <c r="C27" s="68"/>
      <c r="D27" s="66"/>
      <c r="E27" s="68"/>
      <c r="F27" s="69"/>
      <c r="G27" s="69"/>
      <c r="H27" s="69"/>
      <c r="I27" s="69"/>
      <c r="J27" s="17">
        <f t="shared" ref="J27:J48" si="6">F27-H27</f>
        <v>0</v>
      </c>
      <c r="K27" s="9">
        <f t="shared" ref="K27:K48" si="7">G27-I27</f>
        <v>0</v>
      </c>
    </row>
    <row r="28" spans="2:11" x14ac:dyDescent="0.2">
      <c r="B28" s="18">
        <v>3</v>
      </c>
      <c r="C28" s="68"/>
      <c r="D28" s="66"/>
      <c r="E28" s="68"/>
      <c r="F28" s="69"/>
      <c r="G28" s="69"/>
      <c r="H28" s="69"/>
      <c r="I28" s="69"/>
      <c r="J28" s="17">
        <f t="shared" si="6"/>
        <v>0</v>
      </c>
      <c r="K28" s="9">
        <f t="shared" si="7"/>
        <v>0</v>
      </c>
    </row>
    <row r="29" spans="2:11" x14ac:dyDescent="0.2">
      <c r="B29" s="18">
        <v>4</v>
      </c>
      <c r="C29" s="68"/>
      <c r="D29" s="66"/>
      <c r="E29" s="68"/>
      <c r="F29" s="69"/>
      <c r="G29" s="69"/>
      <c r="H29" s="69"/>
      <c r="I29" s="69"/>
      <c r="J29" s="17">
        <f t="shared" si="6"/>
        <v>0</v>
      </c>
      <c r="K29" s="9">
        <f t="shared" si="7"/>
        <v>0</v>
      </c>
    </row>
    <row r="30" spans="2:11" x14ac:dyDescent="0.2">
      <c r="B30" s="18">
        <v>5</v>
      </c>
      <c r="C30" s="68"/>
      <c r="D30" s="66"/>
      <c r="E30" s="68"/>
      <c r="F30" s="69"/>
      <c r="G30" s="69"/>
      <c r="H30" s="69"/>
      <c r="I30" s="69"/>
      <c r="J30" s="17">
        <f t="shared" si="6"/>
        <v>0</v>
      </c>
      <c r="K30" s="9">
        <f t="shared" si="7"/>
        <v>0</v>
      </c>
    </row>
    <row r="31" spans="2:11" x14ac:dyDescent="0.2">
      <c r="B31" s="18">
        <v>6</v>
      </c>
      <c r="C31" s="68"/>
      <c r="D31" s="66"/>
      <c r="E31" s="68"/>
      <c r="F31" s="69"/>
      <c r="G31" s="69"/>
      <c r="H31" s="69"/>
      <c r="I31" s="69"/>
      <c r="J31" s="17">
        <f t="shared" si="6"/>
        <v>0</v>
      </c>
      <c r="K31" s="9">
        <f t="shared" si="7"/>
        <v>0</v>
      </c>
    </row>
    <row r="32" spans="2:11" x14ac:dyDescent="0.2">
      <c r="B32" s="18">
        <v>7</v>
      </c>
      <c r="C32" s="68"/>
      <c r="D32" s="66"/>
      <c r="E32" s="68"/>
      <c r="F32" s="69"/>
      <c r="G32" s="69"/>
      <c r="H32" s="69"/>
      <c r="I32" s="69"/>
      <c r="J32" s="17">
        <f t="shared" si="6"/>
        <v>0</v>
      </c>
      <c r="K32" s="9">
        <f t="shared" si="7"/>
        <v>0</v>
      </c>
    </row>
    <row r="33" spans="2:11" x14ac:dyDescent="0.2">
      <c r="B33" s="18">
        <v>8</v>
      </c>
      <c r="C33" s="68"/>
      <c r="D33" s="66"/>
      <c r="E33" s="68"/>
      <c r="F33" s="69"/>
      <c r="G33" s="69"/>
      <c r="H33" s="69"/>
      <c r="I33" s="69"/>
      <c r="J33" s="17">
        <f t="shared" si="6"/>
        <v>0</v>
      </c>
      <c r="K33" s="9">
        <f t="shared" si="7"/>
        <v>0</v>
      </c>
    </row>
    <row r="34" spans="2:11" x14ac:dyDescent="0.2">
      <c r="B34" s="18">
        <v>9</v>
      </c>
      <c r="C34" s="66"/>
      <c r="D34" s="66"/>
      <c r="E34" s="68"/>
      <c r="F34" s="69"/>
      <c r="G34" s="69"/>
      <c r="H34" s="69"/>
      <c r="I34" s="69"/>
      <c r="J34" s="17">
        <f t="shared" si="6"/>
        <v>0</v>
      </c>
      <c r="K34" s="9">
        <f t="shared" si="7"/>
        <v>0</v>
      </c>
    </row>
    <row r="35" spans="2:11" x14ac:dyDescent="0.2">
      <c r="B35" s="18">
        <v>10</v>
      </c>
      <c r="C35" s="68"/>
      <c r="D35" s="66"/>
      <c r="E35" s="68"/>
      <c r="F35" s="69"/>
      <c r="G35" s="69"/>
      <c r="H35" s="69"/>
      <c r="I35" s="69"/>
      <c r="J35" s="17">
        <f t="shared" si="6"/>
        <v>0</v>
      </c>
      <c r="K35" s="9">
        <f t="shared" si="7"/>
        <v>0</v>
      </c>
    </row>
    <row r="36" spans="2:11" x14ac:dyDescent="0.2">
      <c r="B36" s="18">
        <v>12</v>
      </c>
      <c r="C36" s="68"/>
      <c r="D36" s="66"/>
      <c r="E36" s="68"/>
      <c r="F36" s="69"/>
      <c r="G36" s="69"/>
      <c r="H36" s="69"/>
      <c r="I36" s="69"/>
      <c r="J36" s="17">
        <f t="shared" si="6"/>
        <v>0</v>
      </c>
      <c r="K36" s="9">
        <f t="shared" si="7"/>
        <v>0</v>
      </c>
    </row>
    <row r="37" spans="2:11" x14ac:dyDescent="0.2">
      <c r="B37" s="18">
        <v>13</v>
      </c>
      <c r="C37" s="68"/>
      <c r="D37" s="66"/>
      <c r="E37" s="68"/>
      <c r="F37" s="69"/>
      <c r="G37" s="69"/>
      <c r="H37" s="69"/>
      <c r="I37" s="69"/>
      <c r="J37" s="17">
        <f t="shared" si="6"/>
        <v>0</v>
      </c>
      <c r="K37" s="9">
        <f t="shared" si="7"/>
        <v>0</v>
      </c>
    </row>
    <row r="38" spans="2:11" x14ac:dyDescent="0.2">
      <c r="B38" s="18">
        <v>14</v>
      </c>
      <c r="C38" s="68"/>
      <c r="D38" s="66"/>
      <c r="E38" s="68"/>
      <c r="F38" s="69"/>
      <c r="G38" s="69"/>
      <c r="H38" s="69"/>
      <c r="I38" s="69"/>
      <c r="J38" s="17">
        <f t="shared" si="6"/>
        <v>0</v>
      </c>
      <c r="K38" s="9">
        <f t="shared" si="7"/>
        <v>0</v>
      </c>
    </row>
    <row r="39" spans="2:11" x14ac:dyDescent="0.2">
      <c r="B39" s="18">
        <v>15</v>
      </c>
      <c r="C39" s="68"/>
      <c r="D39" s="66"/>
      <c r="E39" s="68"/>
      <c r="F39" s="69"/>
      <c r="G39" s="69"/>
      <c r="H39" s="69"/>
      <c r="I39" s="69"/>
      <c r="J39" s="17">
        <f t="shared" si="6"/>
        <v>0</v>
      </c>
      <c r="K39" s="9">
        <f t="shared" si="7"/>
        <v>0</v>
      </c>
    </row>
    <row r="40" spans="2:11" x14ac:dyDescent="0.2">
      <c r="B40" s="18">
        <v>16</v>
      </c>
      <c r="C40" s="68"/>
      <c r="D40" s="66"/>
      <c r="E40" s="68"/>
      <c r="F40" s="69"/>
      <c r="G40" s="69"/>
      <c r="H40" s="69"/>
      <c r="I40" s="69"/>
      <c r="J40" s="17">
        <f t="shared" si="6"/>
        <v>0</v>
      </c>
      <c r="K40" s="9">
        <f t="shared" si="7"/>
        <v>0</v>
      </c>
    </row>
    <row r="41" spans="2:11" x14ac:dyDescent="0.2">
      <c r="B41" s="18">
        <v>17</v>
      </c>
      <c r="C41" s="68"/>
      <c r="D41" s="66"/>
      <c r="E41" s="68"/>
      <c r="F41" s="69"/>
      <c r="G41" s="69"/>
      <c r="H41" s="69"/>
      <c r="I41" s="69"/>
      <c r="J41" s="17">
        <f t="shared" si="6"/>
        <v>0</v>
      </c>
      <c r="K41" s="9">
        <f t="shared" si="7"/>
        <v>0</v>
      </c>
    </row>
    <row r="42" spans="2:11" x14ac:dyDescent="0.2">
      <c r="B42" s="18">
        <v>18</v>
      </c>
      <c r="C42" s="68"/>
      <c r="D42" s="66"/>
      <c r="E42" s="68"/>
      <c r="F42" s="69"/>
      <c r="G42" s="69"/>
      <c r="H42" s="69"/>
      <c r="I42" s="69"/>
      <c r="J42" s="17">
        <f t="shared" si="6"/>
        <v>0</v>
      </c>
      <c r="K42" s="9">
        <f t="shared" si="7"/>
        <v>0</v>
      </c>
    </row>
    <row r="43" spans="2:11" x14ac:dyDescent="0.2">
      <c r="B43" s="18">
        <v>19</v>
      </c>
      <c r="C43" s="68"/>
      <c r="D43" s="66"/>
      <c r="E43" s="68"/>
      <c r="F43" s="69"/>
      <c r="G43" s="69"/>
      <c r="H43" s="69"/>
      <c r="I43" s="69"/>
      <c r="J43" s="17">
        <f t="shared" si="6"/>
        <v>0</v>
      </c>
      <c r="K43" s="9">
        <f t="shared" si="7"/>
        <v>0</v>
      </c>
    </row>
    <row r="44" spans="2:11" x14ac:dyDescent="0.2">
      <c r="B44" s="18">
        <v>20</v>
      </c>
      <c r="C44" s="68"/>
      <c r="D44" s="66"/>
      <c r="E44" s="68"/>
      <c r="F44" s="69"/>
      <c r="G44" s="69"/>
      <c r="H44" s="69"/>
      <c r="I44" s="69"/>
      <c r="J44" s="17">
        <f t="shared" si="6"/>
        <v>0</v>
      </c>
      <c r="K44" s="9">
        <f t="shared" si="7"/>
        <v>0</v>
      </c>
    </row>
    <row r="45" spans="2:11" x14ac:dyDescent="0.2">
      <c r="B45" s="19">
        <v>21</v>
      </c>
      <c r="C45" s="70"/>
      <c r="D45" s="66"/>
      <c r="E45" s="70"/>
      <c r="F45" s="71"/>
      <c r="G45" s="71"/>
      <c r="H45" s="71"/>
      <c r="I45" s="71"/>
      <c r="J45" s="17">
        <f t="shared" si="6"/>
        <v>0</v>
      </c>
      <c r="K45" s="9">
        <f t="shared" si="7"/>
        <v>0</v>
      </c>
    </row>
    <row r="46" spans="2:11" x14ac:dyDescent="0.2">
      <c r="B46" s="19">
        <v>22</v>
      </c>
      <c r="C46" s="70"/>
      <c r="D46" s="66"/>
      <c r="E46" s="70"/>
      <c r="F46" s="71"/>
      <c r="G46" s="71"/>
      <c r="H46" s="71"/>
      <c r="I46" s="71"/>
      <c r="J46" s="17">
        <f t="shared" si="6"/>
        <v>0</v>
      </c>
      <c r="K46" s="9">
        <f t="shared" si="7"/>
        <v>0</v>
      </c>
    </row>
    <row r="47" spans="2:11" x14ac:dyDescent="0.2">
      <c r="B47" s="19">
        <v>23</v>
      </c>
      <c r="C47" s="70"/>
      <c r="D47" s="66"/>
      <c r="E47" s="70"/>
      <c r="F47" s="71"/>
      <c r="G47" s="71"/>
      <c r="H47" s="71"/>
      <c r="I47" s="71"/>
      <c r="J47" s="17">
        <f t="shared" si="6"/>
        <v>0</v>
      </c>
      <c r="K47" s="9">
        <f t="shared" si="7"/>
        <v>0</v>
      </c>
    </row>
    <row r="48" spans="2:11" ht="13.5" thickBot="1" x14ac:dyDescent="0.25">
      <c r="B48" s="20">
        <v>24</v>
      </c>
      <c r="C48" s="72"/>
      <c r="D48" s="72"/>
      <c r="E48" s="72"/>
      <c r="F48" s="73"/>
      <c r="G48" s="73"/>
      <c r="H48" s="73"/>
      <c r="I48" s="73"/>
      <c r="J48" s="11">
        <f t="shared" si="6"/>
        <v>0</v>
      </c>
      <c r="K48" s="12">
        <f t="shared" si="7"/>
        <v>0</v>
      </c>
    </row>
    <row r="49" spans="2:11" ht="14.25" customHeight="1" x14ac:dyDescent="0.2">
      <c r="B49" s="21"/>
      <c r="C49" s="21"/>
      <c r="D49" s="21"/>
      <c r="E49" s="3"/>
      <c r="F49" s="3"/>
      <c r="G49" s="3"/>
      <c r="H49" s="3"/>
      <c r="I49" s="3"/>
      <c r="J49" s="3"/>
      <c r="K49" s="3"/>
    </row>
    <row r="50" spans="2:1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ht="15.75" x14ac:dyDescent="0.25">
      <c r="B51" s="85" t="s">
        <v>60</v>
      </c>
      <c r="C51" s="85"/>
      <c r="D51" s="85"/>
      <c r="E51" s="85"/>
      <c r="F51" s="3"/>
      <c r="G51" s="3"/>
      <c r="H51" s="3"/>
      <c r="J51" s="3"/>
      <c r="K51" s="3"/>
    </row>
    <row r="52" spans="2:11" ht="13.5" thickBot="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ht="13.5" thickBot="1" x14ac:dyDescent="0.25">
      <c r="B53" s="103" t="s">
        <v>8</v>
      </c>
      <c r="C53" s="104" t="s">
        <v>50</v>
      </c>
      <c r="D53" s="86"/>
      <c r="E53" s="86"/>
      <c r="F53" s="86" t="s">
        <v>51</v>
      </c>
      <c r="G53" s="86"/>
      <c r="H53" s="86"/>
      <c r="I53" s="86"/>
      <c r="J53" s="86"/>
      <c r="K53" s="3"/>
    </row>
    <row r="54" spans="2:11" ht="90" customHeight="1" thickBot="1" x14ac:dyDescent="0.25">
      <c r="B54" s="103"/>
      <c r="C54" s="47" t="s">
        <v>9</v>
      </c>
      <c r="D54" s="47" t="s">
        <v>52</v>
      </c>
      <c r="E54" s="48" t="s">
        <v>10</v>
      </c>
      <c r="F54" s="87" t="s">
        <v>9</v>
      </c>
      <c r="G54" s="87"/>
      <c r="H54" s="47" t="s">
        <v>52</v>
      </c>
      <c r="I54" s="87" t="s">
        <v>10</v>
      </c>
      <c r="J54" s="87"/>
      <c r="K54" s="3"/>
    </row>
    <row r="55" spans="2:11" ht="13.5" thickBot="1" x14ac:dyDescent="0.25">
      <c r="B55" s="103"/>
      <c r="C55" s="22" t="s">
        <v>2</v>
      </c>
      <c r="D55" s="23"/>
      <c r="E55" s="24" t="s">
        <v>2</v>
      </c>
      <c r="F55" s="88" t="s">
        <v>2</v>
      </c>
      <c r="G55" s="88"/>
      <c r="H55" s="25"/>
      <c r="I55" s="88" t="s">
        <v>2</v>
      </c>
      <c r="J55" s="89"/>
      <c r="K55" s="3"/>
    </row>
    <row r="56" spans="2:11" x14ac:dyDescent="0.2">
      <c r="B56" s="26" t="s">
        <v>6</v>
      </c>
      <c r="C56" s="74"/>
      <c r="D56" s="75"/>
      <c r="E56" s="59">
        <f>C56*D56</f>
        <v>0</v>
      </c>
      <c r="F56" s="116"/>
      <c r="G56" s="116"/>
      <c r="H56" s="77"/>
      <c r="I56" s="117">
        <f>F56*H56</f>
        <v>0</v>
      </c>
      <c r="J56" s="118"/>
      <c r="K56" s="3"/>
    </row>
    <row r="57" spans="2:11" x14ac:dyDescent="0.2">
      <c r="B57" s="27" t="s">
        <v>11</v>
      </c>
      <c r="C57" s="74"/>
      <c r="D57" s="76"/>
      <c r="E57" s="59">
        <f>C57*D57</f>
        <v>0</v>
      </c>
      <c r="F57" s="119"/>
      <c r="G57" s="119"/>
      <c r="H57" s="78"/>
      <c r="I57" s="117">
        <f t="shared" ref="I57:I58" si="8">F57*H57</f>
        <v>0</v>
      </c>
      <c r="J57" s="118"/>
      <c r="K57" s="3"/>
    </row>
    <row r="58" spans="2:11" x14ac:dyDescent="0.2">
      <c r="B58" s="28" t="s">
        <v>48</v>
      </c>
      <c r="C58" s="74"/>
      <c r="D58" s="76"/>
      <c r="E58" s="59">
        <f>C58*D58</f>
        <v>0</v>
      </c>
      <c r="F58" s="119"/>
      <c r="G58" s="119"/>
      <c r="H58" s="78"/>
      <c r="I58" s="117">
        <f t="shared" si="8"/>
        <v>0</v>
      </c>
      <c r="J58" s="118"/>
      <c r="K58" s="3"/>
    </row>
    <row r="59" spans="2:11" ht="13.5" thickBot="1" x14ac:dyDescent="0.25">
      <c r="B59" s="29" t="s">
        <v>12</v>
      </c>
      <c r="C59" s="60">
        <f>SUM(C56:C58)</f>
        <v>0</v>
      </c>
      <c r="D59" s="61"/>
      <c r="E59" s="61">
        <f>SUM(E56:E58)</f>
        <v>0</v>
      </c>
      <c r="F59" s="120">
        <f>SUM(F56:G58)</f>
        <v>0</v>
      </c>
      <c r="G59" s="120"/>
      <c r="H59" s="62"/>
      <c r="I59" s="120">
        <f>SUM(I56:J58)</f>
        <v>0</v>
      </c>
      <c r="J59" s="121"/>
      <c r="K59" s="3"/>
    </row>
    <row r="60" spans="2:11" x14ac:dyDescent="0.2">
      <c r="B60" s="49"/>
      <c r="C60" s="55"/>
      <c r="D60" s="3"/>
      <c r="E60" s="56"/>
      <c r="F60" s="57"/>
      <c r="G60" s="57"/>
      <c r="H60" s="51"/>
      <c r="I60" s="58"/>
      <c r="J60" s="58"/>
      <c r="K60" s="3"/>
    </row>
    <row r="61" spans="2:11" x14ac:dyDescent="0.2">
      <c r="B61" s="49"/>
      <c r="C61" s="3"/>
      <c r="D61" s="3"/>
      <c r="E61" s="3"/>
      <c r="F61" s="50"/>
      <c r="G61" s="50"/>
      <c r="H61" s="51"/>
      <c r="I61" s="50"/>
      <c r="J61" s="50"/>
      <c r="K61" s="3"/>
    </row>
    <row r="62" spans="2:11" ht="15.75" x14ac:dyDescent="0.25">
      <c r="B62" s="85" t="s">
        <v>61</v>
      </c>
      <c r="C62" s="85"/>
      <c r="D62" s="85"/>
      <c r="E62" s="85"/>
      <c r="F62" s="50"/>
      <c r="G62" s="50"/>
      <c r="H62" s="51"/>
      <c r="I62" s="50"/>
      <c r="J62" s="50"/>
      <c r="K62" s="3"/>
    </row>
    <row r="63" spans="2:11" ht="13.5" thickBot="1" x14ac:dyDescent="0.25">
      <c r="B63" s="3"/>
      <c r="C63" s="3"/>
      <c r="D63" s="3"/>
      <c r="E63" s="3"/>
      <c r="F63" s="50"/>
      <c r="G63" s="50"/>
      <c r="H63" s="51"/>
      <c r="I63" s="50"/>
      <c r="J63" s="50"/>
      <c r="K63" s="3"/>
    </row>
    <row r="64" spans="2:11" ht="13.5" thickBot="1" x14ac:dyDescent="0.25">
      <c r="B64" s="109" t="s">
        <v>13</v>
      </c>
      <c r="C64" s="110"/>
      <c r="D64" s="111"/>
      <c r="E64" s="3"/>
      <c r="F64" s="50"/>
      <c r="G64" s="50"/>
      <c r="H64" s="51"/>
      <c r="I64" s="50"/>
      <c r="J64" s="50"/>
      <c r="K64" s="3"/>
    </row>
    <row r="65" spans="2:16" x14ac:dyDescent="0.2">
      <c r="B65" s="37" t="s">
        <v>55</v>
      </c>
      <c r="C65" s="38" t="s">
        <v>14</v>
      </c>
      <c r="D65" s="39" t="s">
        <v>2</v>
      </c>
      <c r="E65" s="3"/>
      <c r="F65" s="50"/>
      <c r="G65" s="50"/>
      <c r="H65" s="51"/>
      <c r="I65" s="50"/>
      <c r="J65" s="50"/>
      <c r="K65" s="3"/>
    </row>
    <row r="66" spans="2:16" ht="13.5" thickBot="1" x14ac:dyDescent="0.25">
      <c r="B66" s="30" t="s">
        <v>15</v>
      </c>
      <c r="C66" s="63" t="e">
        <f>D66*100/E59</f>
        <v>#DIV/0!</v>
      </c>
      <c r="D66" s="64">
        <f>E59-I59</f>
        <v>0</v>
      </c>
      <c r="E66" s="3"/>
      <c r="F66" s="50"/>
      <c r="G66" s="50"/>
      <c r="H66" s="51"/>
      <c r="I66" s="50"/>
      <c r="J66" s="50"/>
      <c r="K66" s="3"/>
    </row>
    <row r="67" spans="2:16" x14ac:dyDescent="0.2">
      <c r="B67" s="49"/>
      <c r="C67" s="54"/>
      <c r="D67" s="54"/>
      <c r="E67" s="3"/>
      <c r="F67" s="50"/>
      <c r="G67" s="50"/>
      <c r="H67" s="51"/>
      <c r="I67" s="50"/>
      <c r="J67" s="50"/>
      <c r="K67" s="3"/>
    </row>
    <row r="68" spans="2:16" x14ac:dyDescent="0.2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6" ht="15.75" x14ac:dyDescent="0.25">
      <c r="B69" s="85" t="s">
        <v>62</v>
      </c>
      <c r="C69" s="85"/>
      <c r="D69" s="85"/>
      <c r="E69" s="85"/>
      <c r="F69" s="3"/>
      <c r="G69" s="3"/>
      <c r="H69" s="3"/>
      <c r="I69" s="3"/>
      <c r="J69" s="3"/>
      <c r="K69" s="3"/>
    </row>
    <row r="70" spans="2:16" ht="13.5" thickBot="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6" ht="13.5" thickBot="1" x14ac:dyDescent="0.25">
      <c r="B71" s="109" t="s">
        <v>53</v>
      </c>
      <c r="C71" s="110"/>
      <c r="D71" s="111"/>
      <c r="E71" s="3"/>
      <c r="F71" s="3"/>
      <c r="G71" s="3"/>
      <c r="H71" s="3"/>
      <c r="I71" s="3"/>
      <c r="J71" s="3"/>
      <c r="K71" s="3"/>
    </row>
    <row r="72" spans="2:16" x14ac:dyDescent="0.2">
      <c r="B72" s="37" t="s">
        <v>55</v>
      </c>
      <c r="C72" s="38" t="s">
        <v>14</v>
      </c>
      <c r="D72" s="39" t="s">
        <v>20</v>
      </c>
      <c r="E72" s="3"/>
      <c r="F72" s="3"/>
      <c r="G72" s="3"/>
      <c r="H72" s="3"/>
      <c r="I72" s="3"/>
      <c r="J72" s="3"/>
      <c r="K72" s="3"/>
    </row>
    <row r="73" spans="2:16" ht="13.5" thickBot="1" x14ac:dyDescent="0.25">
      <c r="B73" s="30" t="s">
        <v>15</v>
      </c>
      <c r="C73" s="63" t="e">
        <f>(D73*100)/(C59*3.6)</f>
        <v>#DIV/0!</v>
      </c>
      <c r="D73" s="64">
        <f>(C59-F59)*3.6</f>
        <v>0</v>
      </c>
      <c r="E73" s="3"/>
      <c r="F73" s="3"/>
      <c r="G73" s="3"/>
      <c r="H73" s="3"/>
      <c r="I73" s="3"/>
      <c r="J73" s="3"/>
      <c r="K73" s="3"/>
    </row>
    <row r="74" spans="2:16" x14ac:dyDescent="0.2">
      <c r="B74" s="49"/>
      <c r="C74" s="53"/>
      <c r="D74" s="53"/>
      <c r="E74" s="3"/>
      <c r="F74" s="3"/>
      <c r="G74" s="3"/>
      <c r="H74" s="3"/>
      <c r="I74" s="3"/>
      <c r="J74" s="3"/>
      <c r="K74" s="3"/>
    </row>
    <row r="75" spans="2:16" x14ac:dyDescent="0.2">
      <c r="B75" s="113"/>
      <c r="C75" s="113"/>
      <c r="D75" s="113"/>
      <c r="E75" s="113"/>
      <c r="F75" s="3"/>
      <c r="G75" s="3"/>
      <c r="H75" s="3"/>
      <c r="I75" s="3"/>
      <c r="J75" s="3"/>
      <c r="K75" s="3"/>
    </row>
    <row r="76" spans="2:16" ht="15.75" x14ac:dyDescent="0.25">
      <c r="B76" s="85" t="s">
        <v>54</v>
      </c>
      <c r="C76" s="85"/>
      <c r="D76" s="3"/>
      <c r="E76" s="3"/>
      <c r="F76" s="3"/>
      <c r="G76" s="3"/>
      <c r="H76" s="3"/>
      <c r="I76" s="3"/>
      <c r="J76" s="3"/>
      <c r="K76" s="3"/>
    </row>
    <row r="77" spans="2:16" ht="13.5" thickBot="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6" ht="13.5" thickBot="1" x14ac:dyDescent="0.25">
      <c r="B78" s="42" t="s">
        <v>26</v>
      </c>
      <c r="C78" s="122" t="s">
        <v>25</v>
      </c>
      <c r="D78" s="122"/>
      <c r="E78" s="43" t="s">
        <v>24</v>
      </c>
      <c r="F78" s="43" t="s">
        <v>23</v>
      </c>
      <c r="G78" s="43" t="s">
        <v>22</v>
      </c>
      <c r="H78" s="44" t="s">
        <v>32</v>
      </c>
      <c r="I78" s="44" t="s">
        <v>31</v>
      </c>
      <c r="J78" s="3"/>
      <c r="K78" s="3"/>
    </row>
    <row r="79" spans="2:16" x14ac:dyDescent="0.2">
      <c r="B79" s="37" t="s">
        <v>21</v>
      </c>
      <c r="C79" s="123" t="s">
        <v>47</v>
      </c>
      <c r="D79" s="123"/>
      <c r="E79" s="40" t="s">
        <v>20</v>
      </c>
      <c r="F79" s="79" t="s">
        <v>30</v>
      </c>
      <c r="G79" s="83">
        <f>D73</f>
        <v>0</v>
      </c>
      <c r="H79" s="83">
        <f>+G79</f>
        <v>0</v>
      </c>
      <c r="I79" s="84" t="e">
        <f>+C73</f>
        <v>#DIV/0!</v>
      </c>
      <c r="J79" s="33"/>
      <c r="K79" s="3"/>
      <c r="L79" s="3"/>
      <c r="M79" s="3"/>
      <c r="N79" s="3"/>
      <c r="O79" s="3"/>
      <c r="P79" s="3"/>
    </row>
    <row r="80" spans="2:16" ht="27.75" customHeight="1" x14ac:dyDescent="0.2">
      <c r="B80" s="31" t="s">
        <v>19</v>
      </c>
      <c r="C80" s="124" t="s">
        <v>28</v>
      </c>
      <c r="D80" s="124"/>
      <c r="E80" s="32" t="s">
        <v>16</v>
      </c>
      <c r="F80" s="80" t="s">
        <v>30</v>
      </c>
      <c r="G80" s="81"/>
      <c r="H80" s="40"/>
      <c r="I80" s="41"/>
      <c r="J80" s="34"/>
      <c r="K80" s="35"/>
      <c r="L80" s="35"/>
      <c r="M80" s="35"/>
      <c r="N80" s="35"/>
      <c r="O80" s="35"/>
      <c r="P80" s="35"/>
    </row>
    <row r="81" spans="2:11" ht="13.5" thickBot="1" x14ac:dyDescent="0.25">
      <c r="B81" s="30" t="s">
        <v>18</v>
      </c>
      <c r="C81" s="114" t="s">
        <v>17</v>
      </c>
      <c r="D81" s="115"/>
      <c r="E81" s="36" t="s">
        <v>2</v>
      </c>
      <c r="F81" s="65">
        <f>E59</f>
        <v>0</v>
      </c>
      <c r="G81" s="65">
        <f>I59</f>
        <v>0</v>
      </c>
      <c r="H81" s="40">
        <f t="shared" ref="H81" si="9">+F81-G81</f>
        <v>0</v>
      </c>
      <c r="I81" s="84" t="e">
        <f>C66</f>
        <v>#DIV/0!</v>
      </c>
      <c r="J81" s="3"/>
      <c r="K81" s="3"/>
    </row>
  </sheetData>
  <mergeCells count="39">
    <mergeCell ref="B4:G4"/>
    <mergeCell ref="B75:E75"/>
    <mergeCell ref="C81:D81"/>
    <mergeCell ref="F56:G56"/>
    <mergeCell ref="I56:J56"/>
    <mergeCell ref="F57:G57"/>
    <mergeCell ref="I57:J57"/>
    <mergeCell ref="F58:G58"/>
    <mergeCell ref="I58:J58"/>
    <mergeCell ref="F59:G59"/>
    <mergeCell ref="I59:J59"/>
    <mergeCell ref="B64:D64"/>
    <mergeCell ref="C78:D78"/>
    <mergeCell ref="C79:D79"/>
    <mergeCell ref="C80:D80"/>
    <mergeCell ref="F14:K14"/>
    <mergeCell ref="B13:K13"/>
    <mergeCell ref="B76:C76"/>
    <mergeCell ref="B14:E17"/>
    <mergeCell ref="F15:G16"/>
    <mergeCell ref="B18:E18"/>
    <mergeCell ref="B20:K20"/>
    <mergeCell ref="B22:E22"/>
    <mergeCell ref="B23:E23"/>
    <mergeCell ref="B24:K24"/>
    <mergeCell ref="B21:E21"/>
    <mergeCell ref="B53:B55"/>
    <mergeCell ref="H15:I16"/>
    <mergeCell ref="C53:E53"/>
    <mergeCell ref="J15:K16"/>
    <mergeCell ref="B71:D71"/>
    <mergeCell ref="B51:E51"/>
    <mergeCell ref="B62:E62"/>
    <mergeCell ref="B69:E69"/>
    <mergeCell ref="F53:J53"/>
    <mergeCell ref="F54:G54"/>
    <mergeCell ref="I54:J54"/>
    <mergeCell ref="F55:G55"/>
    <mergeCell ref="I55:J55"/>
  </mergeCells>
  <pageMargins left="0.70866141732283472" right="0.70866141732283472" top="0.78740157480314965" bottom="0.78740157480314965" header="0.31496062992125984" footer="0.31496062992125984"/>
  <pageSetup paperSize="9" scale="42" orientation="portrait" r:id="rId1"/>
  <ignoredErrors>
    <ignoredError sqref="B79:B81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Data!$A$1:$A$2</xm:f>
          </x14:formula1>
          <xm:sqref>C7:C10</xm:sqref>
        </x14:dataValidation>
        <x14:dataValidation type="list" allowBlank="1" showInputMessage="1" showErrorMessage="1" xr:uid="{00000000-0002-0000-0000-000001000000}">
          <x14:formula1>
            <xm:f>Data!$B$1:$B$3</xm:f>
          </x14:formula1>
          <xm:sqref>C26:C48</xm:sqref>
        </x14:dataValidation>
        <x14:dataValidation type="list" allowBlank="1" showInputMessage="1" showErrorMessage="1" xr:uid="{00000000-0002-0000-0000-000002000000}">
          <x14:formula1>
            <xm:f>Data!$C$1:$C$3</xm:f>
          </x14:formula1>
          <xm:sqref>D26:D48 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C3" sqref="C3"/>
    </sheetView>
  </sheetViews>
  <sheetFormatPr defaultRowHeight="15" x14ac:dyDescent="0.25"/>
  <cols>
    <col min="1" max="1" width="18.85546875" customWidth="1"/>
    <col min="2" max="2" width="41.85546875" customWidth="1"/>
    <col min="3" max="3" width="27.42578125" customWidth="1"/>
  </cols>
  <sheetData>
    <row r="1" spans="1:3" x14ac:dyDescent="0.25">
      <c r="A1" t="s">
        <v>40</v>
      </c>
      <c r="B1" t="s">
        <v>34</v>
      </c>
      <c r="C1" t="s">
        <v>44</v>
      </c>
    </row>
    <row r="2" spans="1:3" x14ac:dyDescent="0.25">
      <c r="A2" t="s">
        <v>41</v>
      </c>
      <c r="B2" t="s">
        <v>39</v>
      </c>
      <c r="C2" t="s">
        <v>45</v>
      </c>
    </row>
    <row r="3" spans="1:3" x14ac:dyDescent="0.25">
      <c r="B3" t="s">
        <v>46</v>
      </c>
      <c r="C3" t="s">
        <v>42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Energetická bilance 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Michalková Marta</dc:creator>
  <cp:lastModifiedBy>Polak Bohdan</cp:lastModifiedBy>
  <cp:lastPrinted>2024-03-26T10:57:16Z</cp:lastPrinted>
  <dcterms:created xsi:type="dcterms:W3CDTF">2024-02-15T08:29:35Z</dcterms:created>
  <dcterms:modified xsi:type="dcterms:W3CDTF">2025-03-18T15:21:35Z</dcterms:modified>
</cp:coreProperties>
</file>